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1"/>
  </bookViews>
  <sheets>
    <sheet name="Указания" sheetId="1" r:id="rId1"/>
    <sheet name="RS-gr.d." sheetId="2" r:id="rId2"/>
  </sheets>
  <definedNames>
    <definedName name="_xlnm.Print_Area" localSheetId="1">'RS-gr.d.'!$A$1:$Q$61</definedName>
  </definedNames>
  <calcPr fullCalcOnLoad="1"/>
</workbook>
</file>

<file path=xl/sharedStrings.xml><?xml version="1.0" encoding="utf-8"?>
<sst xmlns="http://schemas.openxmlformats.org/spreadsheetml/2006/main" count="167" uniqueCount="155">
  <si>
    <t>шифър на реда</t>
  </si>
  <si>
    <t>а</t>
  </si>
  <si>
    <t>б</t>
  </si>
  <si>
    <t>0200</t>
  </si>
  <si>
    <t>0300</t>
  </si>
  <si>
    <t>0400</t>
  </si>
  <si>
    <t>0500</t>
  </si>
  <si>
    <t>0600</t>
  </si>
  <si>
    <t>0800</t>
  </si>
  <si>
    <t>0900</t>
  </si>
  <si>
    <t>1000</t>
  </si>
  <si>
    <t>обжалвани дела</t>
  </si>
  <si>
    <t>брой</t>
  </si>
  <si>
    <t>СПРАВКА ІI</t>
  </si>
  <si>
    <t>0802</t>
  </si>
  <si>
    <t>0803</t>
  </si>
  <si>
    <t>останали несвършени дела в началото на отчетния период</t>
  </si>
  <si>
    <t>ПОСТЪПИЛИ ДЕЛА</t>
  </si>
  <si>
    <t>всичко дела за разглеждане                                /кол. 1+ 2 + 3 + 4/</t>
  </si>
  <si>
    <t>СВЪРШЕНИ ДЕЛА /кол. 6 = кол. 7 + 8 + 9 + 10 + 11/</t>
  </si>
  <si>
    <t>останали несвършени дела в края на отчетния период</t>
  </si>
  <si>
    <t>ВИДОВЕ  ГРАЖДАНСКИ СПОРОВЕ</t>
  </si>
  <si>
    <t>новообразувани</t>
  </si>
  <si>
    <t>получени по подсъдност</t>
  </si>
  <si>
    <t>върнати за ново разглеждане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</si>
  <si>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</si>
  <si>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</si>
  <si>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</si>
  <si>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</si>
  <si>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</si>
  <si>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</si>
  <si>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</si>
  <si>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</si>
  <si>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</si>
  <si>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</si>
  <si>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</si>
  <si>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</si>
  <si>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</si>
  <si>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</si>
  <si>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</si>
  <si>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</si>
  <si>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</si>
  <si>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</si>
  <si>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0220</t>
  </si>
  <si>
    <t>ВЕЩНИ ИСКОВЕ</t>
  </si>
  <si>
    <t xml:space="preserve">     в т.ч.   по ЗСПЗЗ</t>
  </si>
  <si>
    <t>0310</t>
  </si>
  <si>
    <t>ДЕЛБИ</t>
  </si>
  <si>
    <t>ИСКОВЕ ПО КТ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</si>
  <si>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</si>
  <si>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</si>
  <si>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</si>
  <si>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</si>
  <si>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</si>
  <si>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ДРУГИ ДЕЛА</t>
  </si>
  <si>
    <t>в т.ч. по Закона срещу домашното насилие</t>
  </si>
  <si>
    <t>0801</t>
  </si>
  <si>
    <t>по Закона за защита срещу дискриминацията</t>
  </si>
  <si>
    <t>по чл.26-ти от Закона за закрила на детето</t>
  </si>
  <si>
    <t>по чл.30-ти от Закона за закрила на детето</t>
  </si>
  <si>
    <t>0804</t>
  </si>
  <si>
    <t>0899</t>
  </si>
  <si>
    <t>ДЕЛА ОТ АДМИНИСТРАТИВЕН ХАРАКТЕР</t>
  </si>
  <si>
    <t xml:space="preserve">     в т.ч. по ЗУТ</t>
  </si>
  <si>
    <t>0910</t>
  </si>
  <si>
    <t>1099</t>
  </si>
  <si>
    <t>СПРАВКА І</t>
  </si>
  <si>
    <t>шифър</t>
  </si>
  <si>
    <t>Брой насрочвания на дела в открито заседание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</si>
  <si>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</si>
  <si>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</si>
  <si>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</si>
  <si>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</si>
  <si>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2300</t>
  </si>
  <si>
    <t>2400</t>
  </si>
  <si>
    <t>2500</t>
  </si>
  <si>
    <t>От решените дела /кол.7+8+9/ с необявени решения с изтекъл срок над 3 м.</t>
  </si>
  <si>
    <t>2600</t>
  </si>
  <si>
    <t>свършени до 3 месеца</t>
  </si>
  <si>
    <t>Несвършени дела  от 1 до 3г.</t>
  </si>
  <si>
    <t>Несвършени дела  от 3 до 5г.</t>
  </si>
  <si>
    <t>Несвършени дела  над  5г.</t>
  </si>
  <si>
    <t>за</t>
  </si>
  <si>
    <r>
      <t xml:space="preserve">ВСИЧКО:    </t>
    </r>
    <r>
      <rPr>
        <sz val="10"/>
        <rFont val="Arial"/>
        <family val="2"/>
      </rPr>
      <t>/от ш. 0100 до ш. 1000/</t>
    </r>
  </si>
  <si>
    <t>ОБЩО:   / от ш. 0100 до ш. 0800/</t>
  </si>
  <si>
    <t xml:space="preserve">  О Т Ч Е Т     по   гражданските   дела    на    Р А Й О Н Е Н  С Ъ Д              град    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</si>
  <si>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</si>
  <si>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</si>
  <si>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</si>
  <si>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</si>
  <si>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</si>
  <si>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</si>
  <si>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</si>
  <si>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</si>
  <si>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</si>
  <si>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</si>
  <si>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</si>
  <si>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</si>
  <si>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</si>
  <si>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</si>
  <si>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</si>
  <si>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</si>
  <si>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</si>
  <si>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</si>
  <si>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</si>
  <si>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</si>
  <si>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</si>
  <si>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</si>
  <si>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</si>
  <si>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</si>
  <si>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</si>
  <si>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</si>
  <si>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</si>
  <si>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</si>
  <si>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</si>
  <si>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</si>
  <si>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</si>
  <si>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Пишете САМО в жълтата клетка, независимо, че наименованието на съда видимо ще се скрие зад границите й.</t>
  </si>
  <si>
    <t>11.</t>
  </si>
  <si>
    <t>Утвърдени от ВСС с Протокол № 3/21.01.09г.</t>
  </si>
  <si>
    <t>Дела по чл.410 и чл. 417 ГПК и Закона за кредитн.и-ии</t>
  </si>
  <si>
    <t xml:space="preserve">в т.ч.:за непозв. увреждане и дела от и с/у търговци </t>
  </si>
  <si>
    <t>Срока за свършени ГРАЖДАНСКИ дела започва да тече от насрочването на  първото открито заседание.</t>
  </si>
  <si>
    <t>Брой дела</t>
  </si>
  <si>
    <t>За граждански дела по общия ред</t>
  </si>
  <si>
    <t>За производства по чл.310  от ГПК</t>
  </si>
  <si>
    <t>За търговски дела</t>
  </si>
  <si>
    <t>1м.</t>
  </si>
  <si>
    <t>2м.</t>
  </si>
  <si>
    <t>3м</t>
  </si>
  <si>
    <t>Над 3м.</t>
  </si>
  <si>
    <t xml:space="preserve">СПРАВКА  ІІІ- За времетраенето на размяната на книжата                                                              </t>
  </si>
  <si>
    <r>
      <t>Времетраенето на размяната на книжата (</t>
    </r>
    <r>
      <rPr>
        <b/>
        <sz val="12"/>
        <color indexed="10"/>
        <rFont val="Times New Roman CYR"/>
        <family val="1"/>
      </rPr>
      <t>Справка ІІІ)</t>
    </r>
    <r>
      <rPr>
        <sz val="12"/>
        <color indexed="10"/>
        <rFont val="Times New Roman CYR"/>
        <family val="1"/>
      </rPr>
      <t xml:space="preserve"> се посочва в месеци: от датата на образуване на делото - </t>
    </r>
  </si>
  <si>
    <t xml:space="preserve">до датата на разпореждането на съда по чл.140,ал.3 от ГПК(насрочване на 1 заседание). При двойната размяна </t>
  </si>
  <si>
    <t>на книжа по търговските дела, пишете на втория ред на справката.</t>
  </si>
  <si>
    <t>12.</t>
  </si>
  <si>
    <t>0806</t>
  </si>
  <si>
    <t>0807</t>
  </si>
  <si>
    <t>0808</t>
  </si>
  <si>
    <t>Особени правила относно производството по гражд.дела при действие на правото на европейския съюз</t>
  </si>
  <si>
    <t>Процедура по Регламент 861/2007г.</t>
  </si>
  <si>
    <t>Прицедура по Регламент 1206/2001г.</t>
  </si>
  <si>
    <t>Процедура по Регламент 1393/2007г</t>
  </si>
  <si>
    <t>Процедура по Регламент 2201/2003</t>
  </si>
  <si>
    <t>0809</t>
  </si>
  <si>
    <t>СПРАВКА IV - Извадка от ДРУГИ ДЕЛА - ШИФЪР 0800</t>
  </si>
  <si>
    <t>statistika@vss.justice.bg</t>
  </si>
  <si>
    <t>Чирпан</t>
  </si>
  <si>
    <t>месеца на 2013   г.</t>
  </si>
  <si>
    <t>Съставил:М.Ташева</t>
  </si>
  <si>
    <t>тел:041692592</t>
  </si>
  <si>
    <t>дата:10.1.2014</t>
  </si>
  <si>
    <t>град:Чирпан</t>
  </si>
  <si>
    <t>Съд.администратор:Т.Боева</t>
  </si>
  <si>
    <t>Административен ръководител:Т.Колев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</si>
</sst>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&quot;.&quot;"/>
  </numFmts>
  <fonts count="3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sz val="12"/>
      <color indexed="16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4" borderId="10" xfId="0" applyNumberFormat="1" applyFont="1" applyFill="1" applyBorder="1" applyAlignment="1" applyProtection="1">
      <alignment horizontal="center"/>
      <protection/>
    </xf>
    <xf numFmtId="49" fontId="0" fillId="4" borderId="10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11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/>
      <protection locked="0"/>
    </xf>
    <xf numFmtId="49" fontId="0" fillId="4" borderId="12" xfId="0" applyNumberFormat="1" applyFont="1" applyFill="1" applyBorder="1" applyAlignment="1" applyProtection="1">
      <alignment horizontal="center"/>
      <protection/>
    </xf>
    <xf numFmtId="49" fontId="0" fillId="0" borderId="12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 horizontal="left"/>
      <protection/>
    </xf>
    <xf numFmtId="0" fontId="0" fillId="0" borderId="14" xfId="0" applyNumberFormat="1" applyFont="1" applyBorder="1" applyAlignment="1" applyProtection="1">
      <alignment horizontal="left" vertical="justify"/>
      <protection/>
    </xf>
    <xf numFmtId="49" fontId="0" fillId="4" borderId="15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Border="1" applyAlignment="1" applyProtection="1">
      <alignment horizontal="left" vertical="justify"/>
      <protection/>
    </xf>
    <xf numFmtId="1" fontId="0" fillId="0" borderId="10" xfId="0" applyNumberFormat="1" applyFont="1" applyFill="1" applyBorder="1" applyAlignment="1" applyProtection="1">
      <alignment/>
      <protection locked="0"/>
    </xf>
    <xf numFmtId="1" fontId="0" fillId="0" borderId="12" xfId="0" applyNumberFormat="1" applyFont="1" applyFill="1" applyBorder="1" applyAlignment="1" applyProtection="1">
      <alignment/>
      <protection locked="0"/>
    </xf>
    <xf numFmtId="1" fontId="0" fillId="0" borderId="15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1" fontId="1" fillId="4" borderId="17" xfId="0" applyNumberFormat="1" applyFont="1" applyFill="1" applyBorder="1" applyAlignment="1" applyProtection="1">
      <alignment/>
      <protection/>
    </xf>
    <xf numFmtId="1" fontId="0" fillId="0" borderId="18" xfId="0" applyNumberFormat="1" applyFont="1" applyFill="1" applyBorder="1" applyAlignment="1" applyProtection="1">
      <alignment/>
      <protection locked="0"/>
    </xf>
    <xf numFmtId="1" fontId="0" fillId="0" borderId="19" xfId="0" applyNumberFormat="1" applyFont="1" applyFill="1" applyBorder="1" applyAlignment="1" applyProtection="1">
      <alignment/>
      <protection locked="0"/>
    </xf>
    <xf numFmtId="1" fontId="0" fillId="0" borderId="20" xfId="0" applyNumberFormat="1" applyFont="1" applyFill="1" applyBorder="1" applyAlignment="1" applyProtection="1">
      <alignment/>
      <protection locked="0"/>
    </xf>
    <xf numFmtId="1" fontId="1" fillId="4" borderId="21" xfId="0" applyNumberFormat="1" applyFont="1" applyFill="1" applyBorder="1" applyAlignment="1" applyProtection="1">
      <alignment/>
      <protection/>
    </xf>
    <xf numFmtId="1" fontId="0" fillId="0" borderId="22" xfId="0" applyNumberFormat="1" applyFont="1" applyFill="1" applyBorder="1" applyAlignment="1" applyProtection="1">
      <alignment/>
      <protection locked="0"/>
    </xf>
    <xf numFmtId="1" fontId="0" fillId="0" borderId="23" xfId="0" applyNumberFormat="1" applyFont="1" applyFill="1" applyBorder="1" applyAlignment="1" applyProtection="1">
      <alignment/>
      <protection locked="0"/>
    </xf>
    <xf numFmtId="1" fontId="0" fillId="0" borderId="24" xfId="0" applyNumberFormat="1" applyFont="1" applyFill="1" applyBorder="1" applyAlignment="1" applyProtection="1">
      <alignment/>
      <protection locked="0"/>
    </xf>
    <xf numFmtId="1" fontId="1" fillId="4" borderId="25" xfId="0" applyNumberFormat="1" applyFont="1" applyFill="1" applyBorder="1" applyAlignment="1" applyProtection="1">
      <alignment/>
      <protection/>
    </xf>
    <xf numFmtId="49" fontId="0" fillId="4" borderId="21" xfId="0" applyNumberFormat="1" applyFont="1" applyFill="1" applyBorder="1" applyAlignment="1" applyProtection="1">
      <alignment horizontal="center"/>
      <protection/>
    </xf>
    <xf numFmtId="1" fontId="1" fillId="4" borderId="16" xfId="0" applyNumberFormat="1" applyFont="1" applyFill="1" applyBorder="1" applyAlignment="1" applyProtection="1">
      <alignment/>
      <protection/>
    </xf>
    <xf numFmtId="1" fontId="1" fillId="4" borderId="26" xfId="0" applyNumberFormat="1" applyFont="1" applyFill="1" applyBorder="1" applyAlignment="1" applyProtection="1">
      <alignment/>
      <protection/>
    </xf>
    <xf numFmtId="0" fontId="0" fillId="4" borderId="27" xfId="0" applyNumberFormat="1" applyFont="1" applyFill="1" applyBorder="1" applyAlignment="1" applyProtection="1">
      <alignment horizontal="center"/>
      <protection/>
    </xf>
    <xf numFmtId="0" fontId="0" fillId="20" borderId="0" xfId="0" applyFill="1" applyAlignment="1">
      <alignment/>
    </xf>
    <xf numFmtId="0" fontId="6" fillId="24" borderId="28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24" borderId="29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8" fillId="24" borderId="0" xfId="52" applyFill="1" applyBorder="1" applyAlignment="1" applyProtection="1">
      <alignment/>
      <protection/>
    </xf>
    <xf numFmtId="0" fontId="9" fillId="24" borderId="0" xfId="52" applyFont="1" applyFill="1" applyBorder="1" applyAlignment="1" applyProtection="1">
      <alignment/>
      <protection/>
    </xf>
    <xf numFmtId="0" fontId="10" fillId="24" borderId="0" xfId="0" applyFont="1" applyFill="1" applyBorder="1" applyAlignment="1">
      <alignment/>
    </xf>
    <xf numFmtId="0" fontId="7" fillId="24" borderId="28" xfId="0" applyFont="1" applyFill="1" applyBorder="1" applyAlignment="1">
      <alignment horizontal="right"/>
    </xf>
    <xf numFmtId="0" fontId="11" fillId="24" borderId="0" xfId="0" applyFont="1" applyFill="1" applyBorder="1" applyAlignment="1">
      <alignment/>
    </xf>
    <xf numFmtId="184" fontId="7" fillId="24" borderId="0" xfId="0" applyNumberFormat="1" applyFont="1" applyFill="1" applyBorder="1" applyAlignment="1">
      <alignment horizontal="right"/>
    </xf>
    <xf numFmtId="0" fontId="13" fillId="24" borderId="0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15" fillId="24" borderId="0" xfId="0" applyFont="1" applyFill="1" applyBorder="1" applyAlignment="1">
      <alignment/>
    </xf>
    <xf numFmtId="0" fontId="15" fillId="24" borderId="29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13" fillId="24" borderId="29" xfId="0" applyFont="1" applyFill="1" applyBorder="1" applyAlignment="1">
      <alignment/>
    </xf>
    <xf numFmtId="0" fontId="16" fillId="24" borderId="30" xfId="0" applyFont="1" applyFill="1" applyBorder="1" applyAlignment="1">
      <alignment/>
    </xf>
    <xf numFmtId="0" fontId="16" fillId="24" borderId="31" xfId="0" applyFont="1" applyFill="1" applyBorder="1" applyAlignment="1">
      <alignment/>
    </xf>
    <xf numFmtId="0" fontId="16" fillId="24" borderId="32" xfId="0" applyFont="1" applyFill="1" applyBorder="1" applyAlignment="1">
      <alignment/>
    </xf>
    <xf numFmtId="0" fontId="16" fillId="24" borderId="33" xfId="0" applyFont="1" applyFill="1" applyBorder="1" applyAlignment="1">
      <alignment/>
    </xf>
    <xf numFmtId="0" fontId="16" fillId="24" borderId="34" xfId="0" applyFont="1" applyFill="1" applyBorder="1" applyAlignment="1">
      <alignment/>
    </xf>
    <xf numFmtId="0" fontId="16" fillId="24" borderId="35" xfId="0" applyFont="1" applyFill="1" applyBorder="1" applyAlignment="1">
      <alignment/>
    </xf>
    <xf numFmtId="0" fontId="6" fillId="24" borderId="36" xfId="0" applyFont="1" applyFill="1" applyBorder="1" applyAlignment="1">
      <alignment/>
    </xf>
    <xf numFmtId="0" fontId="6" fillId="24" borderId="37" xfId="0" applyFont="1" applyFill="1" applyBorder="1" applyAlignment="1">
      <alignment/>
    </xf>
    <xf numFmtId="0" fontId="15" fillId="24" borderId="37" xfId="0" applyFont="1" applyFill="1" applyBorder="1" applyAlignment="1">
      <alignment/>
    </xf>
    <xf numFmtId="0" fontId="6" fillId="24" borderId="38" xfId="0" applyFont="1" applyFill="1" applyBorder="1" applyAlignment="1">
      <alignment/>
    </xf>
    <xf numFmtId="0" fontId="1" fillId="10" borderId="0" xfId="0" applyNumberFormat="1" applyFont="1" applyFill="1" applyBorder="1" applyAlignment="1" applyProtection="1">
      <alignment/>
      <protection locked="0"/>
    </xf>
    <xf numFmtId="0" fontId="1" fillId="22" borderId="0" xfId="0" applyNumberFormat="1" applyFont="1" applyFill="1" applyAlignment="1" applyProtection="1">
      <alignment/>
      <protection locked="0"/>
    </xf>
    <xf numFmtId="1" fontId="1" fillId="4" borderId="10" xfId="0" applyNumberFormat="1" applyFont="1" applyFill="1" applyBorder="1" applyAlignment="1" applyProtection="1">
      <alignment/>
      <protection/>
    </xf>
    <xf numFmtId="1" fontId="1" fillId="4" borderId="12" xfId="0" applyNumberFormat="1" applyFont="1" applyFill="1" applyBorder="1" applyAlignment="1" applyProtection="1">
      <alignment/>
      <protection/>
    </xf>
    <xf numFmtId="1" fontId="1" fillId="4" borderId="15" xfId="0" applyNumberFormat="1" applyFont="1" applyFill="1" applyBorder="1" applyAlignment="1" applyProtection="1">
      <alignment/>
      <protection/>
    </xf>
    <xf numFmtId="1" fontId="1" fillId="4" borderId="27" xfId="0" applyNumberFormat="1" applyFont="1" applyFill="1" applyBorder="1" applyAlignment="1" applyProtection="1">
      <alignment/>
      <protection/>
    </xf>
    <xf numFmtId="1" fontId="1" fillId="4" borderId="39" xfId="0" applyNumberFormat="1" applyFont="1" applyFill="1" applyBorder="1" applyAlignment="1" applyProtection="1">
      <alignment/>
      <protection/>
    </xf>
    <xf numFmtId="1" fontId="1" fillId="4" borderId="40" xfId="0" applyNumberFormat="1" applyFont="1" applyFill="1" applyBorder="1" applyAlignment="1" applyProtection="1">
      <alignment/>
      <protection/>
    </xf>
    <xf numFmtId="0" fontId="1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3" fillId="0" borderId="13" xfId="0" applyNumberFormat="1" applyFont="1" applyFill="1" applyBorder="1" applyAlignment="1" applyProtection="1">
      <alignment/>
      <protection/>
    </xf>
    <xf numFmtId="0" fontId="17" fillId="24" borderId="0" xfId="0" applyFont="1" applyFill="1" applyBorder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3" fillId="24" borderId="41" xfId="0" applyFont="1" applyFill="1" applyBorder="1" applyAlignment="1">
      <alignment/>
    </xf>
    <xf numFmtId="0" fontId="1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8" fillId="24" borderId="0" xfId="0" applyFont="1" applyFill="1" applyBorder="1" applyAlignment="1">
      <alignment/>
    </xf>
    <xf numFmtId="1" fontId="0" fillId="0" borderId="27" xfId="0" applyNumberFormat="1" applyFont="1" applyFill="1" applyBorder="1" applyAlignment="1" applyProtection="1">
      <alignment/>
      <protection locked="0"/>
    </xf>
    <xf numFmtId="1" fontId="0" fillId="0" borderId="39" xfId="0" applyNumberFormat="1" applyFont="1" applyFill="1" applyBorder="1" applyAlignment="1" applyProtection="1">
      <alignment/>
      <protection locked="0"/>
    </xf>
    <xf numFmtId="0" fontId="0" fillId="0" borderId="42" xfId="0" applyNumberFormat="1" applyFont="1" applyBorder="1" applyAlignment="1" applyProtection="1">
      <alignment horizontal="center"/>
      <protection/>
    </xf>
    <xf numFmtId="1" fontId="0" fillId="0" borderId="42" xfId="0" applyNumberFormat="1" applyFont="1" applyFill="1" applyBorder="1" applyAlignment="1" applyProtection="1">
      <alignment/>
      <protection locked="0"/>
    </xf>
    <xf numFmtId="1" fontId="0" fillId="0" borderId="43" xfId="0" applyNumberFormat="1" applyFont="1" applyFill="1" applyBorder="1" applyAlignment="1" applyProtection="1">
      <alignment/>
      <protection locked="0"/>
    </xf>
    <xf numFmtId="0" fontId="0" fillId="0" borderId="27" xfId="0" applyNumberFormat="1" applyFont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Border="1" applyAlignment="1" applyProtection="1">
      <alignment horizontal="left" vertical="justify"/>
      <protection/>
    </xf>
    <xf numFmtId="49" fontId="0" fillId="0" borderId="17" xfId="0" applyNumberFormat="1" applyFont="1" applyBorder="1" applyAlignment="1" applyProtection="1">
      <alignment horizontal="center"/>
      <protection/>
    </xf>
    <xf numFmtId="1" fontId="1" fillId="4" borderId="44" xfId="0" applyNumberFormat="1" applyFont="1" applyFill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left" wrapText="1"/>
      <protection/>
    </xf>
    <xf numFmtId="49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left"/>
      <protection/>
    </xf>
    <xf numFmtId="49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Font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vertical="justify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0" borderId="45" xfId="0" applyNumberFormat="1" applyFont="1" applyFill="1" applyBorder="1" applyAlignment="1" applyProtection="1">
      <alignment textRotation="90" wrapText="1"/>
      <protection/>
    </xf>
    <xf numFmtId="0" fontId="1" fillId="0" borderId="10" xfId="0" applyNumberFormat="1" applyFont="1" applyBorder="1" applyAlignment="1" applyProtection="1">
      <alignment horizontal="center" vertical="center" textRotation="90" wrapText="1"/>
      <protection/>
    </xf>
    <xf numFmtId="0" fontId="5" fillId="24" borderId="46" xfId="0" applyFont="1" applyFill="1" applyBorder="1" applyAlignment="1">
      <alignment horizontal="center"/>
    </xf>
    <xf numFmtId="0" fontId="5" fillId="24" borderId="47" xfId="0" applyFont="1" applyFill="1" applyBorder="1" applyAlignment="1">
      <alignment horizontal="center"/>
    </xf>
    <xf numFmtId="0" fontId="5" fillId="24" borderId="48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0" fillId="0" borderId="49" xfId="0" applyNumberFormat="1" applyFont="1" applyBorder="1" applyAlignment="1" applyProtection="1">
      <alignment horizontal="center" vertical="center" textRotation="90" wrapText="1"/>
      <protection/>
    </xf>
    <xf numFmtId="0" fontId="0" fillId="0" borderId="50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Font="1" applyBorder="1" applyAlignment="1" applyProtection="1">
      <alignment horizontal="center" vertical="center" textRotation="90" wrapText="1"/>
      <protection/>
    </xf>
    <xf numFmtId="0" fontId="3" fillId="0" borderId="10" xfId="0" applyFont="1" applyBorder="1" applyAlignment="1">
      <alignment horizontal="center" vertical="center" wrapText="1"/>
    </xf>
    <xf numFmtId="0" fontId="0" fillId="0" borderId="15" xfId="0" applyNumberFormat="1" applyFont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/>
      <protection locked="0"/>
    </xf>
    <xf numFmtId="0" fontId="0" fillId="0" borderId="18" xfId="0" applyNumberFormat="1" applyFont="1" applyBorder="1" applyAlignment="1" applyProtection="1">
      <alignment horizontal="center" vertical="center" textRotation="90" wrapText="1"/>
      <protection/>
    </xf>
    <xf numFmtId="0" fontId="1" fillId="0" borderId="51" xfId="0" applyNumberFormat="1" applyFont="1" applyBorder="1" applyAlignment="1" applyProtection="1">
      <alignment horizontal="center" vertical="center" textRotation="90" wrapText="1"/>
      <protection/>
    </xf>
    <xf numFmtId="0" fontId="1" fillId="0" borderId="27" xfId="0" applyNumberFormat="1" applyFont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51" xfId="0" applyNumberFormat="1" applyFont="1" applyBorder="1" applyAlignment="1" applyProtection="1">
      <alignment horizontal="center" vertical="center" textRotation="90" wrapText="1"/>
      <protection/>
    </xf>
    <xf numFmtId="0" fontId="0" fillId="0" borderId="27" xfId="0" applyNumberFormat="1" applyFont="1" applyBorder="1" applyAlignment="1" applyProtection="1">
      <alignment horizontal="center" vertical="center" textRotation="90" wrapText="1"/>
      <protection/>
    </xf>
    <xf numFmtId="0" fontId="0" fillId="0" borderId="15" xfId="0" applyNumberFormat="1" applyFont="1" applyBorder="1" applyAlignment="1" applyProtection="1">
      <alignment horizontal="center" vertical="center" wrapText="1"/>
      <protection/>
    </xf>
    <xf numFmtId="0" fontId="0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52" xfId="0" applyNumberFormat="1" applyFont="1" applyBorder="1" applyAlignment="1" applyProtection="1">
      <alignment horizontal="center" vertical="center" wrapText="1"/>
      <protection/>
    </xf>
    <xf numFmtId="0" fontId="0" fillId="0" borderId="53" xfId="0" applyNumberFormat="1" applyFont="1" applyBorder="1" applyAlignment="1" applyProtection="1">
      <alignment horizontal="center" vertical="center" wrapText="1"/>
      <protection/>
    </xf>
    <xf numFmtId="0" fontId="0" fillId="0" borderId="54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0" fillId="0" borderId="55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wrapText="1"/>
      <protection locked="0"/>
    </xf>
    <xf numFmtId="0" fontId="0" fillId="0" borderId="56" xfId="0" applyNumberFormat="1" applyFont="1" applyBorder="1" applyAlignment="1" applyProtection="1">
      <alignment horizontal="center" vertical="center" wrapText="1"/>
      <protection/>
    </xf>
    <xf numFmtId="0" fontId="0" fillId="0" borderId="57" xfId="0" applyNumberFormat="1" applyFont="1" applyBorder="1" applyAlignment="1" applyProtection="1">
      <alignment horizontal="center" vertical="center" wrapText="1"/>
      <protection/>
    </xf>
    <xf numFmtId="0" fontId="0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15" xfId="0" applyNumberFormat="1" applyFont="1" applyBorder="1" applyAlignment="1" applyProtection="1">
      <alignment horizontal="center" vertical="center" textRotation="90" wrapText="1"/>
      <protection/>
    </xf>
    <xf numFmtId="0" fontId="0" fillId="0" borderId="55" xfId="0" applyNumberFormat="1" applyFont="1" applyBorder="1" applyAlignment="1" applyProtection="1">
      <alignment horizontal="center" vertical="center" wrapText="1"/>
      <protection/>
    </xf>
    <xf numFmtId="0" fontId="1" fillId="0" borderId="55" xfId="0" applyNumberFormat="1" applyFont="1" applyBorder="1" applyAlignment="1" applyProtection="1">
      <alignment horizontal="center" vertical="center" textRotation="90" wrapText="1"/>
      <protection/>
    </xf>
    <xf numFmtId="0" fontId="0" fillId="0" borderId="12" xfId="0" applyNumberFormat="1" applyFont="1" applyBorder="1" applyAlignment="1" applyProtection="1">
      <alignment horizontal="center" vertical="center" textRotation="90" wrapText="1"/>
      <protection/>
    </xf>
    <xf numFmtId="0" fontId="0" fillId="0" borderId="58" xfId="0" applyNumberFormat="1" applyFont="1" applyBorder="1" applyAlignment="1" applyProtection="1">
      <alignment horizontal="center" vertical="center" textRotation="90" wrapText="1"/>
      <protection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Fill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4"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5" t="s">
        <v>86</v>
      </c>
      <c r="B1" s="126"/>
      <c r="C1" s="126"/>
      <c r="D1" s="126"/>
      <c r="E1" s="126"/>
      <c r="F1" s="126"/>
      <c r="G1" s="126"/>
      <c r="H1" s="126"/>
      <c r="I1" s="126"/>
      <c r="J1" s="126"/>
      <c r="K1" s="127"/>
    </row>
    <row r="2" spans="1:11" ht="16.5" thickTop="1">
      <c r="A2" s="42"/>
      <c r="B2" s="43"/>
      <c r="C2" s="43" t="s">
        <v>87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88</v>
      </c>
      <c r="D4" s="43"/>
      <c r="E4" s="43"/>
      <c r="F4" s="43"/>
      <c r="G4" s="43"/>
      <c r="H4" s="43"/>
      <c r="I4" s="128"/>
      <c r="J4" s="128"/>
      <c r="K4" s="44"/>
    </row>
    <row r="5" spans="1:11" ht="15.75">
      <c r="A5" s="42"/>
      <c r="B5" s="43"/>
      <c r="C5" s="46" t="s">
        <v>89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146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90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91</v>
      </c>
      <c r="B8" s="52" t="s">
        <v>92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93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94</v>
      </c>
      <c r="C10" s="54" t="s">
        <v>95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117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96</v>
      </c>
      <c r="C12" s="54" t="s">
        <v>97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98</v>
      </c>
      <c r="C13" s="55" t="s">
        <v>99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100</v>
      </c>
      <c r="C14" s="54" t="s">
        <v>101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102</v>
      </c>
      <c r="C15" s="54" t="s">
        <v>103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104</v>
      </c>
      <c r="C16" s="54" t="s">
        <v>105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106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107</v>
      </c>
      <c r="C18" s="54" t="s">
        <v>108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109</v>
      </c>
      <c r="C19" s="58" t="s">
        <v>110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111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114</v>
      </c>
      <c r="C21" s="58" t="s">
        <v>115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116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 t="s">
        <v>118</v>
      </c>
      <c r="C23" s="82" t="s">
        <v>132</v>
      </c>
      <c r="D23" s="82"/>
      <c r="E23" s="82"/>
      <c r="F23" s="82"/>
      <c r="G23" s="82"/>
      <c r="H23" s="82"/>
      <c r="I23" s="82"/>
      <c r="J23" s="82"/>
      <c r="K23" s="58"/>
    </row>
    <row r="24" spans="1:11" ht="15.75">
      <c r="A24" s="42"/>
      <c r="B24" s="53"/>
      <c r="C24" s="82" t="s">
        <v>133</v>
      </c>
      <c r="D24" s="82"/>
      <c r="E24" s="82"/>
      <c r="F24" s="82"/>
      <c r="G24" s="82"/>
      <c r="H24" s="82"/>
      <c r="I24" s="82"/>
      <c r="J24" s="82"/>
      <c r="K24" s="58"/>
    </row>
    <row r="25" spans="1:11" ht="15.75">
      <c r="A25" s="42"/>
      <c r="B25" s="53"/>
      <c r="C25" s="82" t="s">
        <v>134</v>
      </c>
      <c r="D25" s="82"/>
      <c r="E25" s="82"/>
      <c r="F25" s="82"/>
      <c r="G25" s="82"/>
      <c r="H25" s="82"/>
      <c r="I25" s="82"/>
      <c r="J25" s="82"/>
      <c r="K25" s="58"/>
    </row>
    <row r="26" spans="1:11" ht="15.75">
      <c r="A26" s="42"/>
      <c r="B26" s="53" t="s">
        <v>135</v>
      </c>
      <c r="C26" s="94" t="s">
        <v>122</v>
      </c>
      <c r="D26" s="94"/>
      <c r="E26" s="94"/>
      <c r="F26" s="94"/>
      <c r="G26" s="94"/>
      <c r="H26" s="94"/>
      <c r="I26" s="94"/>
      <c r="J26" s="94"/>
      <c r="K26" s="84"/>
    </row>
    <row r="27" spans="1:11" ht="16.5" thickBot="1">
      <c r="A27" s="42"/>
      <c r="B27" s="53"/>
      <c r="C27" s="58"/>
      <c r="D27" s="58"/>
      <c r="E27" s="58"/>
      <c r="F27" s="58"/>
      <c r="G27" s="58"/>
      <c r="H27" s="58"/>
      <c r="I27" s="58"/>
      <c r="J27" s="58"/>
      <c r="K27" s="59"/>
    </row>
    <row r="28" spans="1:11" ht="15.75">
      <c r="A28" s="42"/>
      <c r="B28" s="53"/>
      <c r="C28" s="60" t="s">
        <v>112</v>
      </c>
      <c r="D28" s="61"/>
      <c r="E28" s="61"/>
      <c r="F28" s="61"/>
      <c r="G28" s="61"/>
      <c r="H28" s="61"/>
      <c r="I28" s="61"/>
      <c r="J28" s="62"/>
      <c r="K28" s="59"/>
    </row>
    <row r="29" spans="1:11" ht="16.5" thickBot="1">
      <c r="A29" s="42"/>
      <c r="B29" s="53"/>
      <c r="C29" s="63" t="s">
        <v>113</v>
      </c>
      <c r="D29" s="64"/>
      <c r="E29" s="64"/>
      <c r="F29" s="64"/>
      <c r="G29" s="64"/>
      <c r="H29" s="64"/>
      <c r="I29" s="64"/>
      <c r="J29" s="65"/>
      <c r="K29" s="59"/>
    </row>
    <row r="30" spans="1:11" ht="16.5" thickBot="1">
      <c r="A30" s="66"/>
      <c r="B30" s="67"/>
      <c r="C30" s="68"/>
      <c r="D30" s="67"/>
      <c r="E30" s="67"/>
      <c r="F30" s="67"/>
      <c r="G30" s="67"/>
      <c r="H30" s="67"/>
      <c r="I30" s="67"/>
      <c r="J30" s="67"/>
      <c r="K30" s="69"/>
    </row>
    <row r="31" ht="13.5" thickTop="1"/>
  </sheetData>
  <sheetProtection/>
  <mergeCells count="2">
    <mergeCell ref="A1:K1"/>
    <mergeCell ref="I4:J4"/>
  </mergeCells>
  <hyperlinks>
    <hyperlink ref="D6" r:id="rId1" display="statistika@vss.justice.bg"/>
  </hyperlinks>
  <printOptions horizontalCentered="1" verticalCentered="1"/>
  <pageMargins left="0" right="0" top="0.3937007874015748" bottom="0" header="0.31496062992125984" footer="0.118110236220472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PageLayoutView="0" workbookViewId="0" topLeftCell="B1">
      <pane ySplit="11" topLeftCell="BM12" activePane="bottomLeft" state="frozen"/>
      <selection pane="topLeft" activeCell="A1" sqref="A1"/>
      <selection pane="bottomLeft" activeCell="R18" sqref="R18"/>
    </sheetView>
  </sheetViews>
  <sheetFormatPr defaultColWidth="9.140625" defaultRowHeight="12.75"/>
  <cols>
    <col min="1" max="1" width="50.421875" style="2" customWidth="1"/>
    <col min="2" max="2" width="6.8515625" style="2" customWidth="1"/>
    <col min="3" max="3" width="7.140625" style="2" customWidth="1"/>
    <col min="4" max="4" width="6.140625" style="2" customWidth="1"/>
    <col min="5" max="5" width="6.57421875" style="2" customWidth="1"/>
    <col min="6" max="6" width="9.00390625" style="2" customWidth="1"/>
    <col min="7" max="7" width="8.421875" style="2" customWidth="1"/>
    <col min="8" max="8" width="7.140625" style="2" customWidth="1"/>
    <col min="9" max="9" width="7.7109375" style="2" customWidth="1"/>
    <col min="10" max="10" width="8.00390625" style="2" customWidth="1"/>
    <col min="11" max="11" width="6.421875" style="2" customWidth="1"/>
    <col min="12" max="12" width="7.140625" style="2" customWidth="1"/>
    <col min="13" max="13" width="9.7109375" style="2" customWidth="1"/>
    <col min="14" max="14" width="6.28125" style="2" customWidth="1"/>
    <col min="15" max="15" width="7.57421875" style="2" customWidth="1"/>
    <col min="16" max="17" width="7.140625" style="2" customWidth="1"/>
    <col min="18" max="16384" width="9.140625" style="2" customWidth="1"/>
  </cols>
  <sheetData>
    <row r="1" spans="1:16" ht="17.25" customHeight="1">
      <c r="A1" s="148" t="s">
        <v>85</v>
      </c>
      <c r="B1" s="148"/>
      <c r="C1" s="148"/>
      <c r="D1" s="148"/>
      <c r="E1" s="148"/>
      <c r="F1" s="148"/>
      <c r="G1" s="148"/>
      <c r="H1" s="148"/>
      <c r="I1" s="148"/>
      <c r="J1" s="71" t="s">
        <v>147</v>
      </c>
      <c r="K1" s="19" t="s">
        <v>82</v>
      </c>
      <c r="L1" s="70">
        <v>12</v>
      </c>
      <c r="M1" s="136" t="s">
        <v>148</v>
      </c>
      <c r="N1" s="136"/>
      <c r="O1" s="136"/>
      <c r="P1" s="136"/>
    </row>
    <row r="2" spans="3:7" ht="13.5" thickBot="1">
      <c r="C2" s="27"/>
      <c r="D2" s="27"/>
      <c r="E2" s="27"/>
      <c r="F2" s="27"/>
      <c r="G2" s="27"/>
    </row>
    <row r="3" spans="1:16" ht="12.75" customHeight="1">
      <c r="A3" s="153" t="s">
        <v>21</v>
      </c>
      <c r="B3" s="149" t="s">
        <v>0</v>
      </c>
      <c r="C3" s="149" t="s">
        <v>16</v>
      </c>
      <c r="D3" s="157" t="s">
        <v>17</v>
      </c>
      <c r="E3" s="157"/>
      <c r="F3" s="157"/>
      <c r="G3" s="158" t="s">
        <v>18</v>
      </c>
      <c r="H3" s="145" t="s">
        <v>19</v>
      </c>
      <c r="I3" s="146"/>
      <c r="J3" s="146"/>
      <c r="K3" s="146"/>
      <c r="L3" s="146"/>
      <c r="M3" s="146"/>
      <c r="N3" s="147"/>
      <c r="O3" s="138" t="s">
        <v>20</v>
      </c>
      <c r="P3" s="141" t="s">
        <v>11</v>
      </c>
    </row>
    <row r="4" spans="1:16" ht="12.75">
      <c r="A4" s="154"/>
      <c r="B4" s="132"/>
      <c r="C4" s="132"/>
      <c r="D4" s="132" t="s">
        <v>22</v>
      </c>
      <c r="E4" s="132" t="s">
        <v>23</v>
      </c>
      <c r="F4" s="159" t="s">
        <v>24</v>
      </c>
      <c r="G4" s="124"/>
      <c r="H4" s="156" t="s">
        <v>25</v>
      </c>
      <c r="I4" s="134" t="s">
        <v>26</v>
      </c>
      <c r="J4" s="134" t="s">
        <v>27</v>
      </c>
      <c r="K4" s="134" t="s">
        <v>28</v>
      </c>
      <c r="L4" s="143" t="s">
        <v>29</v>
      </c>
      <c r="M4" s="144"/>
      <c r="N4" s="129" t="s">
        <v>78</v>
      </c>
      <c r="O4" s="139"/>
      <c r="P4" s="142"/>
    </row>
    <row r="5" spans="1:16" ht="12.75">
      <c r="A5" s="154"/>
      <c r="B5" s="132"/>
      <c r="C5" s="132"/>
      <c r="D5" s="132"/>
      <c r="E5" s="132"/>
      <c r="F5" s="160"/>
      <c r="G5" s="124"/>
      <c r="H5" s="124"/>
      <c r="I5" s="132"/>
      <c r="J5" s="132"/>
      <c r="K5" s="132"/>
      <c r="L5" s="132" t="s">
        <v>30</v>
      </c>
      <c r="M5" s="137" t="s">
        <v>31</v>
      </c>
      <c r="N5" s="129"/>
      <c r="O5" s="139"/>
      <c r="P5" s="142"/>
    </row>
    <row r="6" spans="1:16" ht="12.75">
      <c r="A6" s="154"/>
      <c r="B6" s="132"/>
      <c r="C6" s="132"/>
      <c r="D6" s="132"/>
      <c r="E6" s="132"/>
      <c r="F6" s="160"/>
      <c r="G6" s="124"/>
      <c r="H6" s="124"/>
      <c r="I6" s="132"/>
      <c r="J6" s="132"/>
      <c r="K6" s="132"/>
      <c r="L6" s="132"/>
      <c r="M6" s="137"/>
      <c r="N6" s="129"/>
      <c r="O6" s="139"/>
      <c r="P6" s="142"/>
    </row>
    <row r="7" spans="1:16" ht="12.75" customHeight="1">
      <c r="A7" s="154"/>
      <c r="B7" s="132"/>
      <c r="C7" s="132"/>
      <c r="D7" s="132"/>
      <c r="E7" s="132"/>
      <c r="F7" s="160"/>
      <c r="G7" s="124"/>
      <c r="H7" s="124"/>
      <c r="I7" s="132"/>
      <c r="J7" s="132"/>
      <c r="K7" s="132"/>
      <c r="L7" s="132"/>
      <c r="M7" s="132"/>
      <c r="N7" s="129"/>
      <c r="O7" s="139"/>
      <c r="P7" s="142"/>
    </row>
    <row r="8" spans="1:16" ht="12.75">
      <c r="A8" s="154"/>
      <c r="B8" s="132"/>
      <c r="C8" s="132"/>
      <c r="D8" s="132"/>
      <c r="E8" s="132"/>
      <c r="F8" s="160"/>
      <c r="G8" s="124"/>
      <c r="H8" s="124"/>
      <c r="I8" s="132"/>
      <c r="J8" s="132"/>
      <c r="K8" s="132"/>
      <c r="L8" s="132"/>
      <c r="M8" s="132"/>
      <c r="N8" s="129"/>
      <c r="O8" s="139"/>
      <c r="P8" s="142"/>
    </row>
    <row r="9" spans="1:16" ht="12.75">
      <c r="A9" s="154"/>
      <c r="B9" s="132"/>
      <c r="C9" s="132"/>
      <c r="D9" s="132"/>
      <c r="E9" s="132"/>
      <c r="F9" s="160"/>
      <c r="G9" s="124"/>
      <c r="H9" s="124"/>
      <c r="I9" s="132"/>
      <c r="J9" s="132"/>
      <c r="K9" s="132"/>
      <c r="L9" s="132"/>
      <c r="M9" s="132"/>
      <c r="N9" s="129"/>
      <c r="O9" s="139"/>
      <c r="P9" s="142"/>
    </row>
    <row r="10" spans="1:16" ht="12.75">
      <c r="A10" s="155"/>
      <c r="B10" s="132"/>
      <c r="C10" s="132"/>
      <c r="D10" s="132"/>
      <c r="E10" s="132"/>
      <c r="F10" s="134"/>
      <c r="G10" s="124"/>
      <c r="H10" s="124"/>
      <c r="I10" s="132"/>
      <c r="J10" s="132"/>
      <c r="K10" s="132"/>
      <c r="L10" s="132"/>
      <c r="M10" s="132"/>
      <c r="N10" s="130"/>
      <c r="O10" s="139"/>
      <c r="P10" s="142"/>
    </row>
    <row r="11" spans="1:16" ht="12.75">
      <c r="A11" s="12" t="s">
        <v>1</v>
      </c>
      <c r="B11" s="3" t="s">
        <v>2</v>
      </c>
      <c r="C11" s="3">
        <v>1</v>
      </c>
      <c r="D11" s="3">
        <v>2</v>
      </c>
      <c r="E11" s="3">
        <v>3</v>
      </c>
      <c r="F11" s="3">
        <v>4</v>
      </c>
      <c r="G11" s="4">
        <v>5</v>
      </c>
      <c r="H11" s="4">
        <v>6</v>
      </c>
      <c r="I11" s="3">
        <v>7</v>
      </c>
      <c r="J11" s="3">
        <v>8</v>
      </c>
      <c r="K11" s="3">
        <v>9</v>
      </c>
      <c r="L11" s="3">
        <v>10</v>
      </c>
      <c r="M11" s="3">
        <v>11</v>
      </c>
      <c r="N11" s="97">
        <v>12</v>
      </c>
      <c r="O11" s="40">
        <v>13</v>
      </c>
      <c r="P11" s="100">
        <v>14</v>
      </c>
    </row>
    <row r="12" spans="1:16" ht="15.75" customHeight="1">
      <c r="A12" s="13" t="s">
        <v>32</v>
      </c>
      <c r="B12" s="5" t="s">
        <v>33</v>
      </c>
      <c r="C12" s="24">
        <v>6</v>
      </c>
      <c r="D12" s="24">
        <v>65</v>
      </c>
      <c r="E12" s="24"/>
      <c r="F12" s="24"/>
      <c r="G12" s="72">
        <f>SUM(C12,D12,E12,F12)</f>
        <v>71</v>
      </c>
      <c r="H12" s="72">
        <f>SUM(I12,J12,K12,L12,M12)</f>
        <v>57</v>
      </c>
      <c r="I12" s="24">
        <v>43</v>
      </c>
      <c r="J12" s="24">
        <v>1</v>
      </c>
      <c r="K12" s="24">
        <v>1</v>
      </c>
      <c r="L12" s="24">
        <v>4</v>
      </c>
      <c r="M12" s="24">
        <v>8</v>
      </c>
      <c r="N12" s="98">
        <v>49</v>
      </c>
      <c r="O12" s="75">
        <f>G12-H12</f>
        <v>14</v>
      </c>
      <c r="P12" s="95">
        <v>1</v>
      </c>
    </row>
    <row r="13" spans="1:16" ht="17.25" customHeight="1">
      <c r="A13" s="14" t="s">
        <v>34</v>
      </c>
      <c r="B13" s="6" t="s">
        <v>35</v>
      </c>
      <c r="C13" s="24">
        <v>2</v>
      </c>
      <c r="D13" s="24">
        <v>15</v>
      </c>
      <c r="E13" s="24"/>
      <c r="F13" s="24"/>
      <c r="G13" s="72">
        <f aca="true" t="shared" si="0" ref="G13:G28">SUM(C13,D13,E13,F13)</f>
        <v>17</v>
      </c>
      <c r="H13" s="72">
        <f aca="true" t="shared" si="1" ref="H13:H34">SUM(I13,J13,K13,L13,M13)</f>
        <v>9</v>
      </c>
      <c r="I13" s="24">
        <v>6</v>
      </c>
      <c r="J13" s="24"/>
      <c r="K13" s="24"/>
      <c r="L13" s="24"/>
      <c r="M13" s="24">
        <v>3</v>
      </c>
      <c r="N13" s="98">
        <v>8</v>
      </c>
      <c r="O13" s="75">
        <f aca="true" t="shared" si="2" ref="O13:O34">G13-H13</f>
        <v>8</v>
      </c>
      <c r="P13" s="95"/>
    </row>
    <row r="14" spans="1:16" ht="15.75" customHeight="1">
      <c r="A14" s="13" t="s">
        <v>36</v>
      </c>
      <c r="B14" s="6" t="s">
        <v>37</v>
      </c>
      <c r="C14" s="24">
        <v>2</v>
      </c>
      <c r="D14" s="24">
        <v>25</v>
      </c>
      <c r="E14" s="24"/>
      <c r="F14" s="24"/>
      <c r="G14" s="72">
        <f t="shared" si="0"/>
        <v>27</v>
      </c>
      <c r="H14" s="72">
        <f t="shared" si="1"/>
        <v>27</v>
      </c>
      <c r="I14" s="24">
        <v>24</v>
      </c>
      <c r="J14" s="24"/>
      <c r="K14" s="24"/>
      <c r="L14" s="24"/>
      <c r="M14" s="24">
        <v>3</v>
      </c>
      <c r="N14" s="98">
        <v>27</v>
      </c>
      <c r="O14" s="75">
        <f t="shared" si="2"/>
        <v>0</v>
      </c>
      <c r="P14" s="95"/>
    </row>
    <row r="15" spans="1:16" ht="15" customHeight="1">
      <c r="A15" s="13" t="s">
        <v>38</v>
      </c>
      <c r="B15" s="6" t="s">
        <v>39</v>
      </c>
      <c r="C15" s="24"/>
      <c r="D15" s="24">
        <v>3</v>
      </c>
      <c r="E15" s="24"/>
      <c r="F15" s="24"/>
      <c r="G15" s="72">
        <f t="shared" si="0"/>
        <v>3</v>
      </c>
      <c r="H15" s="72">
        <f t="shared" si="1"/>
        <v>3</v>
      </c>
      <c r="I15" s="24">
        <v>2</v>
      </c>
      <c r="J15" s="24"/>
      <c r="K15" s="24"/>
      <c r="L15" s="24">
        <v>1</v>
      </c>
      <c r="M15" s="24"/>
      <c r="N15" s="98">
        <v>2</v>
      </c>
      <c r="O15" s="75">
        <f t="shared" si="2"/>
        <v>0</v>
      </c>
      <c r="P15" s="95"/>
    </row>
    <row r="16" spans="1:16" ht="15.75" customHeight="1">
      <c r="A16" s="13" t="s">
        <v>40</v>
      </c>
      <c r="B16" s="6" t="s">
        <v>41</v>
      </c>
      <c r="C16" s="24">
        <v>1</v>
      </c>
      <c r="D16" s="24">
        <v>7</v>
      </c>
      <c r="E16" s="24"/>
      <c r="F16" s="24"/>
      <c r="G16" s="72">
        <f t="shared" si="0"/>
        <v>8</v>
      </c>
      <c r="H16" s="72">
        <f>SUM(I16,J16,K16,L16,M16)</f>
        <v>6</v>
      </c>
      <c r="I16" s="24">
        <v>2</v>
      </c>
      <c r="J16" s="24">
        <v>1</v>
      </c>
      <c r="K16" s="24"/>
      <c r="L16" s="24">
        <v>2</v>
      </c>
      <c r="M16" s="24">
        <v>1</v>
      </c>
      <c r="N16" s="98">
        <v>6</v>
      </c>
      <c r="O16" s="75">
        <f t="shared" si="2"/>
        <v>2</v>
      </c>
      <c r="P16" s="95">
        <v>1</v>
      </c>
    </row>
    <row r="17" spans="1:16" ht="15.75" customHeight="1">
      <c r="A17" s="13" t="s">
        <v>42</v>
      </c>
      <c r="B17" s="5" t="s">
        <v>3</v>
      </c>
      <c r="C17" s="24">
        <v>13</v>
      </c>
      <c r="D17" s="24">
        <v>47</v>
      </c>
      <c r="E17" s="24"/>
      <c r="F17" s="24"/>
      <c r="G17" s="72">
        <f t="shared" si="0"/>
        <v>60</v>
      </c>
      <c r="H17" s="72">
        <f t="shared" si="1"/>
        <v>43</v>
      </c>
      <c r="I17" s="24">
        <v>14</v>
      </c>
      <c r="J17" s="24">
        <v>6</v>
      </c>
      <c r="K17" s="24">
        <v>7</v>
      </c>
      <c r="L17" s="24">
        <v>1</v>
      </c>
      <c r="M17" s="24">
        <v>15</v>
      </c>
      <c r="N17" s="98">
        <v>21</v>
      </c>
      <c r="O17" s="75">
        <f t="shared" si="2"/>
        <v>17</v>
      </c>
      <c r="P17" s="95">
        <v>12</v>
      </c>
    </row>
    <row r="18" spans="1:16" ht="15" customHeight="1">
      <c r="A18" s="13" t="s">
        <v>121</v>
      </c>
      <c r="B18" s="6" t="s">
        <v>43</v>
      </c>
      <c r="C18" s="24">
        <v>8</v>
      </c>
      <c r="D18" s="24">
        <v>29</v>
      </c>
      <c r="E18" s="24"/>
      <c r="F18" s="24"/>
      <c r="G18" s="72">
        <f t="shared" si="0"/>
        <v>37</v>
      </c>
      <c r="H18" s="72">
        <f t="shared" si="1"/>
        <v>25</v>
      </c>
      <c r="I18" s="24">
        <v>10</v>
      </c>
      <c r="J18" s="24">
        <v>4</v>
      </c>
      <c r="K18" s="24">
        <v>4</v>
      </c>
      <c r="L18" s="24"/>
      <c r="M18" s="24">
        <v>7</v>
      </c>
      <c r="N18" s="98">
        <v>11</v>
      </c>
      <c r="O18" s="75">
        <f t="shared" si="2"/>
        <v>12</v>
      </c>
      <c r="P18" s="95">
        <v>8</v>
      </c>
    </row>
    <row r="19" spans="1:16" ht="15" customHeight="1">
      <c r="A19" s="13" t="s">
        <v>44</v>
      </c>
      <c r="B19" s="5" t="s">
        <v>4</v>
      </c>
      <c r="C19" s="24">
        <v>2</v>
      </c>
      <c r="D19" s="24">
        <v>9</v>
      </c>
      <c r="E19" s="24"/>
      <c r="F19" s="24"/>
      <c r="G19" s="72">
        <f t="shared" si="0"/>
        <v>11</v>
      </c>
      <c r="H19" s="72">
        <f t="shared" si="1"/>
        <v>7</v>
      </c>
      <c r="I19" s="24">
        <v>1</v>
      </c>
      <c r="J19" s="24">
        <v>1</v>
      </c>
      <c r="K19" s="24"/>
      <c r="L19" s="24">
        <v>2</v>
      </c>
      <c r="M19" s="24">
        <v>3</v>
      </c>
      <c r="N19" s="98">
        <v>4</v>
      </c>
      <c r="O19" s="75">
        <f t="shared" si="2"/>
        <v>4</v>
      </c>
      <c r="P19" s="95">
        <v>2</v>
      </c>
    </row>
    <row r="20" spans="1:16" ht="14.25" customHeight="1">
      <c r="A20" s="13" t="s">
        <v>45</v>
      </c>
      <c r="B20" s="6" t="s">
        <v>46</v>
      </c>
      <c r="C20" s="24"/>
      <c r="D20" s="24"/>
      <c r="E20" s="24"/>
      <c r="F20" s="24"/>
      <c r="G20" s="72">
        <f t="shared" si="0"/>
        <v>0</v>
      </c>
      <c r="H20" s="72">
        <f t="shared" si="1"/>
        <v>0</v>
      </c>
      <c r="I20" s="24"/>
      <c r="J20" s="24"/>
      <c r="K20" s="24"/>
      <c r="L20" s="24"/>
      <c r="M20" s="24"/>
      <c r="N20" s="98"/>
      <c r="O20" s="75">
        <f t="shared" si="2"/>
        <v>0</v>
      </c>
      <c r="P20" s="95"/>
    </row>
    <row r="21" spans="1:16" ht="13.5" customHeight="1">
      <c r="A21" s="13" t="s">
        <v>47</v>
      </c>
      <c r="B21" s="5" t="s">
        <v>5</v>
      </c>
      <c r="C21" s="24">
        <v>8</v>
      </c>
      <c r="D21" s="24">
        <v>10</v>
      </c>
      <c r="E21" s="24"/>
      <c r="F21" s="24"/>
      <c r="G21" s="72">
        <f t="shared" si="0"/>
        <v>18</v>
      </c>
      <c r="H21" s="72">
        <f t="shared" si="1"/>
        <v>11</v>
      </c>
      <c r="I21" s="24">
        <v>4</v>
      </c>
      <c r="J21" s="24"/>
      <c r="K21" s="24"/>
      <c r="L21" s="24">
        <v>3</v>
      </c>
      <c r="M21" s="24">
        <v>4</v>
      </c>
      <c r="N21" s="98">
        <v>2</v>
      </c>
      <c r="O21" s="75">
        <f t="shared" si="2"/>
        <v>7</v>
      </c>
      <c r="P21" s="95"/>
    </row>
    <row r="22" spans="1:16" ht="14.25" customHeight="1">
      <c r="A22" s="13" t="s">
        <v>48</v>
      </c>
      <c r="B22" s="5" t="s">
        <v>6</v>
      </c>
      <c r="C22" s="24">
        <v>2</v>
      </c>
      <c r="D22" s="24">
        <v>12</v>
      </c>
      <c r="E22" s="24"/>
      <c r="F22" s="24"/>
      <c r="G22" s="72">
        <f t="shared" si="0"/>
        <v>14</v>
      </c>
      <c r="H22" s="72">
        <f t="shared" si="1"/>
        <v>10</v>
      </c>
      <c r="I22" s="24">
        <v>5</v>
      </c>
      <c r="J22" s="24"/>
      <c r="K22" s="24"/>
      <c r="L22" s="24"/>
      <c r="M22" s="24">
        <v>5</v>
      </c>
      <c r="N22" s="98">
        <v>7</v>
      </c>
      <c r="O22" s="75">
        <f t="shared" si="2"/>
        <v>4</v>
      </c>
      <c r="P22" s="95">
        <v>2</v>
      </c>
    </row>
    <row r="23" spans="1:16" ht="15.75" customHeight="1">
      <c r="A23" s="13" t="s">
        <v>49</v>
      </c>
      <c r="B23" s="6" t="s">
        <v>50</v>
      </c>
      <c r="C23" s="24">
        <v>1</v>
      </c>
      <c r="D23" s="24"/>
      <c r="E23" s="24"/>
      <c r="F23" s="24"/>
      <c r="G23" s="72">
        <f t="shared" si="0"/>
        <v>1</v>
      </c>
      <c r="H23" s="72">
        <f t="shared" si="1"/>
        <v>1</v>
      </c>
      <c r="I23" s="24"/>
      <c r="J23" s="24"/>
      <c r="K23" s="24"/>
      <c r="L23" s="24"/>
      <c r="M23" s="24">
        <v>1</v>
      </c>
      <c r="N23" s="98"/>
      <c r="O23" s="75">
        <f t="shared" si="2"/>
        <v>0</v>
      </c>
      <c r="P23" s="95"/>
    </row>
    <row r="24" spans="1:16" ht="15.75" customHeight="1">
      <c r="A24" s="13" t="s">
        <v>51</v>
      </c>
      <c r="B24" s="6" t="s">
        <v>52</v>
      </c>
      <c r="C24" s="24"/>
      <c r="D24" s="24">
        <v>5</v>
      </c>
      <c r="E24" s="24"/>
      <c r="F24" s="24"/>
      <c r="G24" s="72">
        <f t="shared" si="0"/>
        <v>5</v>
      </c>
      <c r="H24" s="72">
        <f t="shared" si="1"/>
        <v>1</v>
      </c>
      <c r="I24" s="24"/>
      <c r="J24" s="24"/>
      <c r="K24" s="24"/>
      <c r="L24" s="24"/>
      <c r="M24" s="24">
        <v>1</v>
      </c>
      <c r="N24" s="98">
        <v>1</v>
      </c>
      <c r="O24" s="75">
        <f t="shared" si="2"/>
        <v>4</v>
      </c>
      <c r="P24" s="95"/>
    </row>
    <row r="25" spans="1:16" ht="15.75" customHeight="1">
      <c r="A25" s="15" t="s">
        <v>53</v>
      </c>
      <c r="B25" s="5" t="s">
        <v>7</v>
      </c>
      <c r="C25" s="24"/>
      <c r="D25" s="24"/>
      <c r="E25" s="24"/>
      <c r="F25" s="24"/>
      <c r="G25" s="72">
        <f t="shared" si="0"/>
        <v>0</v>
      </c>
      <c r="H25" s="72">
        <f t="shared" si="1"/>
        <v>0</v>
      </c>
      <c r="I25" s="24"/>
      <c r="J25" s="24"/>
      <c r="K25" s="24"/>
      <c r="L25" s="24"/>
      <c r="M25" s="24"/>
      <c r="N25" s="98"/>
      <c r="O25" s="75">
        <f t="shared" si="2"/>
        <v>0</v>
      </c>
      <c r="P25" s="95"/>
    </row>
    <row r="26" spans="1:16" ht="16.5" customHeight="1">
      <c r="A26" s="15" t="s">
        <v>54</v>
      </c>
      <c r="B26" s="5" t="s">
        <v>8</v>
      </c>
      <c r="C26" s="24">
        <v>17</v>
      </c>
      <c r="D26" s="24">
        <v>78</v>
      </c>
      <c r="E26" s="24"/>
      <c r="F26" s="24"/>
      <c r="G26" s="72">
        <f t="shared" si="0"/>
        <v>95</v>
      </c>
      <c r="H26" s="72">
        <f>SUM(I26,J26,K26,L26,M26)</f>
        <v>84</v>
      </c>
      <c r="I26" s="24">
        <v>64</v>
      </c>
      <c r="J26" s="24">
        <v>3</v>
      </c>
      <c r="K26" s="24">
        <v>2</v>
      </c>
      <c r="L26" s="24">
        <v>5</v>
      </c>
      <c r="M26" s="24">
        <v>10</v>
      </c>
      <c r="N26" s="98">
        <v>74</v>
      </c>
      <c r="O26" s="75">
        <f t="shared" si="2"/>
        <v>11</v>
      </c>
      <c r="P26" s="95">
        <v>6</v>
      </c>
    </row>
    <row r="27" spans="1:16" ht="16.5" customHeight="1">
      <c r="A27" s="15" t="s">
        <v>55</v>
      </c>
      <c r="B27" s="6" t="s">
        <v>56</v>
      </c>
      <c r="C27" s="24"/>
      <c r="D27" s="24">
        <v>5</v>
      </c>
      <c r="E27" s="24"/>
      <c r="F27" s="24"/>
      <c r="G27" s="72">
        <f t="shared" si="0"/>
        <v>5</v>
      </c>
      <c r="H27" s="72">
        <f t="shared" si="1"/>
        <v>4</v>
      </c>
      <c r="I27" s="24">
        <v>2</v>
      </c>
      <c r="J27" s="24"/>
      <c r="K27" s="24"/>
      <c r="L27" s="24">
        <v>1</v>
      </c>
      <c r="M27" s="24">
        <v>1</v>
      </c>
      <c r="N27" s="98">
        <v>4</v>
      </c>
      <c r="O27" s="75">
        <f t="shared" si="2"/>
        <v>1</v>
      </c>
      <c r="P27" s="95">
        <v>2</v>
      </c>
    </row>
    <row r="28" spans="1:16" ht="16.5" customHeight="1">
      <c r="A28" s="15" t="s">
        <v>57</v>
      </c>
      <c r="B28" s="6" t="s">
        <v>14</v>
      </c>
      <c r="C28" s="24"/>
      <c r="D28" s="24"/>
      <c r="E28" s="24"/>
      <c r="F28" s="24"/>
      <c r="G28" s="72">
        <f t="shared" si="0"/>
        <v>0</v>
      </c>
      <c r="H28" s="72">
        <f t="shared" si="1"/>
        <v>0</v>
      </c>
      <c r="I28" s="24"/>
      <c r="J28" s="24"/>
      <c r="K28" s="24"/>
      <c r="L28" s="24"/>
      <c r="M28" s="24"/>
      <c r="N28" s="98"/>
      <c r="O28" s="75">
        <f t="shared" si="2"/>
        <v>0</v>
      </c>
      <c r="P28" s="95"/>
    </row>
    <row r="29" spans="1:16" ht="16.5" customHeight="1">
      <c r="A29" s="15" t="s">
        <v>58</v>
      </c>
      <c r="B29" s="6" t="s">
        <v>15</v>
      </c>
      <c r="C29" s="24"/>
      <c r="D29" s="24">
        <v>12</v>
      </c>
      <c r="E29" s="24"/>
      <c r="F29" s="24"/>
      <c r="G29" s="72">
        <f>SUM(C29,D29,E29,F29)</f>
        <v>12</v>
      </c>
      <c r="H29" s="72">
        <f t="shared" si="1"/>
        <v>10</v>
      </c>
      <c r="I29" s="24">
        <v>9</v>
      </c>
      <c r="J29" s="24"/>
      <c r="K29" s="24">
        <v>1</v>
      </c>
      <c r="L29" s="24"/>
      <c r="M29" s="24"/>
      <c r="N29" s="98">
        <v>10</v>
      </c>
      <c r="O29" s="75">
        <f t="shared" si="2"/>
        <v>2</v>
      </c>
      <c r="P29" s="95"/>
    </row>
    <row r="30" spans="1:16" ht="16.5" customHeight="1" thickBot="1">
      <c r="A30" s="20" t="s">
        <v>59</v>
      </c>
      <c r="B30" s="18" t="s">
        <v>60</v>
      </c>
      <c r="C30" s="25">
        <v>1</v>
      </c>
      <c r="D30" s="25">
        <v>11</v>
      </c>
      <c r="E30" s="25"/>
      <c r="F30" s="25"/>
      <c r="G30" s="73">
        <f>SUM(C30,D30,E30,F30)</f>
        <v>12</v>
      </c>
      <c r="H30" s="73">
        <f t="shared" si="1"/>
        <v>11</v>
      </c>
      <c r="I30" s="25">
        <v>11</v>
      </c>
      <c r="J30" s="25"/>
      <c r="K30" s="25"/>
      <c r="L30" s="25"/>
      <c r="M30" s="25"/>
      <c r="N30" s="99">
        <v>11</v>
      </c>
      <c r="O30" s="76">
        <f t="shared" si="2"/>
        <v>1</v>
      </c>
      <c r="P30" s="96"/>
    </row>
    <row r="31" spans="1:16" ht="16.5" customHeight="1" thickBot="1">
      <c r="A31" s="103" t="s">
        <v>84</v>
      </c>
      <c r="B31" s="104" t="s">
        <v>61</v>
      </c>
      <c r="C31" s="28">
        <f>SUM(C$12,C$17,C$19,C$21,C$22,C$25,C$26)</f>
        <v>48</v>
      </c>
      <c r="D31" s="28">
        <f aca="true" t="shared" si="3" ref="D31:P31">SUM(D$12,D$17,D$19,D$21,D$22,D$25,D$26)</f>
        <v>221</v>
      </c>
      <c r="E31" s="28">
        <f t="shared" si="3"/>
        <v>0</v>
      </c>
      <c r="F31" s="28">
        <f t="shared" si="3"/>
        <v>0</v>
      </c>
      <c r="G31" s="28">
        <f>SUM(G$12,G$17,G$19,G$21,G$22,G$25,G$26)</f>
        <v>269</v>
      </c>
      <c r="H31" s="28">
        <f t="shared" si="3"/>
        <v>212</v>
      </c>
      <c r="I31" s="28">
        <f t="shared" si="3"/>
        <v>131</v>
      </c>
      <c r="J31" s="28">
        <f t="shared" si="3"/>
        <v>11</v>
      </c>
      <c r="K31" s="28">
        <f t="shared" si="3"/>
        <v>10</v>
      </c>
      <c r="L31" s="28">
        <f t="shared" si="3"/>
        <v>15</v>
      </c>
      <c r="M31" s="28">
        <f t="shared" si="3"/>
        <v>45</v>
      </c>
      <c r="N31" s="105">
        <f t="shared" si="3"/>
        <v>157</v>
      </c>
      <c r="O31" s="36">
        <f t="shared" si="2"/>
        <v>57</v>
      </c>
      <c r="P31" s="36">
        <f t="shared" si="3"/>
        <v>23</v>
      </c>
    </row>
    <row r="32" spans="1:16" ht="15.75" customHeight="1">
      <c r="A32" s="21" t="s">
        <v>62</v>
      </c>
      <c r="B32" s="22" t="s">
        <v>9</v>
      </c>
      <c r="C32" s="26">
        <v>1</v>
      </c>
      <c r="D32" s="26"/>
      <c r="E32" s="26"/>
      <c r="F32" s="26"/>
      <c r="G32" s="74">
        <f>SUM(C32,D32,E32,F32)</f>
        <v>1</v>
      </c>
      <c r="H32" s="74">
        <f t="shared" si="1"/>
        <v>0</v>
      </c>
      <c r="I32" s="26"/>
      <c r="J32" s="26"/>
      <c r="K32" s="26"/>
      <c r="L32" s="26"/>
      <c r="M32" s="26"/>
      <c r="N32" s="31"/>
      <c r="O32" s="77">
        <f t="shared" si="2"/>
        <v>1</v>
      </c>
      <c r="P32" s="35"/>
    </row>
    <row r="33" spans="1:16" ht="15.75" customHeight="1">
      <c r="A33" s="13" t="s">
        <v>63</v>
      </c>
      <c r="B33" s="6" t="s">
        <v>64</v>
      </c>
      <c r="C33" s="24"/>
      <c r="D33" s="24"/>
      <c r="E33" s="24"/>
      <c r="F33" s="24"/>
      <c r="G33" s="72">
        <f>SUM(C33,D33,E33,F33)</f>
        <v>0</v>
      </c>
      <c r="H33" s="72">
        <f t="shared" si="1"/>
        <v>0</v>
      </c>
      <c r="I33" s="24"/>
      <c r="J33" s="24"/>
      <c r="K33" s="24"/>
      <c r="L33" s="24"/>
      <c r="M33" s="24"/>
      <c r="N33" s="29"/>
      <c r="O33" s="75">
        <f t="shared" si="2"/>
        <v>0</v>
      </c>
      <c r="P33" s="33"/>
    </row>
    <row r="34" spans="1:16" ht="15.75" customHeight="1" thickBot="1">
      <c r="A34" s="81" t="s">
        <v>120</v>
      </c>
      <c r="B34" s="17" t="s">
        <v>10</v>
      </c>
      <c r="C34" s="25"/>
      <c r="D34" s="25">
        <v>343</v>
      </c>
      <c r="E34" s="25"/>
      <c r="F34" s="25"/>
      <c r="G34" s="73">
        <f>SUM(C34,D34,E34,F34)</f>
        <v>343</v>
      </c>
      <c r="H34" s="73">
        <f t="shared" si="1"/>
        <v>343</v>
      </c>
      <c r="I34" s="25">
        <v>326</v>
      </c>
      <c r="J34" s="25"/>
      <c r="K34" s="25"/>
      <c r="L34" s="25"/>
      <c r="M34" s="25">
        <v>17</v>
      </c>
      <c r="N34" s="30">
        <v>340</v>
      </c>
      <c r="O34" s="76">
        <f t="shared" si="2"/>
        <v>0</v>
      </c>
      <c r="P34" s="34">
        <v>5</v>
      </c>
    </row>
    <row r="35" spans="1:16" ht="18" customHeight="1" thickBot="1">
      <c r="A35" s="23" t="s">
        <v>83</v>
      </c>
      <c r="B35" s="37" t="s">
        <v>65</v>
      </c>
      <c r="C35" s="38">
        <f aca="true" t="shared" si="4" ref="C35:I35">SUM(C$31,C$32,C$34)</f>
        <v>49</v>
      </c>
      <c r="D35" s="28">
        <f t="shared" si="4"/>
        <v>564</v>
      </c>
      <c r="E35" s="28">
        <f t="shared" si="4"/>
        <v>0</v>
      </c>
      <c r="F35" s="28">
        <f t="shared" si="4"/>
        <v>0</v>
      </c>
      <c r="G35" s="28">
        <f t="shared" si="4"/>
        <v>613</v>
      </c>
      <c r="H35" s="28">
        <f t="shared" si="4"/>
        <v>555</v>
      </c>
      <c r="I35" s="28">
        <f t="shared" si="4"/>
        <v>457</v>
      </c>
      <c r="J35" s="28">
        <f aca="true" t="shared" si="5" ref="J35:P35">SUM(J$31,J$32,J$34)</f>
        <v>11</v>
      </c>
      <c r="K35" s="28">
        <f t="shared" si="5"/>
        <v>10</v>
      </c>
      <c r="L35" s="28">
        <f t="shared" si="5"/>
        <v>15</v>
      </c>
      <c r="M35" s="28">
        <f>SUM(M$31,M$32,M$34)</f>
        <v>62</v>
      </c>
      <c r="N35" s="32">
        <f t="shared" si="5"/>
        <v>497</v>
      </c>
      <c r="O35" s="39">
        <f t="shared" si="5"/>
        <v>58</v>
      </c>
      <c r="P35" s="36">
        <f t="shared" si="5"/>
        <v>28</v>
      </c>
    </row>
    <row r="36" spans="1:16" ht="10.5" customHeight="1">
      <c r="A36" s="89"/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7" ht="12" customHeight="1">
      <c r="B37" s="7"/>
      <c r="C37" s="7"/>
      <c r="E37" s="92" t="s">
        <v>131</v>
      </c>
      <c r="F37" s="93"/>
      <c r="G37" s="93"/>
      <c r="H37" s="93"/>
      <c r="I37" s="93"/>
      <c r="J37" s="93"/>
      <c r="K37" s="93"/>
      <c r="L37" s="86"/>
      <c r="M37" s="86"/>
      <c r="N37" s="86"/>
      <c r="O37" s="87"/>
      <c r="P37" s="88"/>
      <c r="Q37"/>
    </row>
    <row r="38" spans="1:17" ht="25.5" customHeight="1">
      <c r="A38" s="117" t="s">
        <v>66</v>
      </c>
      <c r="B38" s="118" t="s">
        <v>67</v>
      </c>
      <c r="C38" s="3" t="s">
        <v>12</v>
      </c>
      <c r="E38" s="131" t="s">
        <v>123</v>
      </c>
      <c r="F38" s="133" t="s">
        <v>124</v>
      </c>
      <c r="G38" s="133"/>
      <c r="H38" s="133"/>
      <c r="I38" s="133"/>
      <c r="J38" s="133" t="s">
        <v>125</v>
      </c>
      <c r="K38" s="133"/>
      <c r="L38" s="133"/>
      <c r="M38" s="133"/>
      <c r="N38" s="131" t="s">
        <v>126</v>
      </c>
      <c r="O38" s="131"/>
      <c r="P38" s="131"/>
      <c r="Q38" s="131"/>
    </row>
    <row r="39" spans="1:17" ht="12.75">
      <c r="A39" s="118" t="s">
        <v>68</v>
      </c>
      <c r="B39" s="6">
        <v>2100</v>
      </c>
      <c r="C39" s="113">
        <v>300</v>
      </c>
      <c r="E39" s="131"/>
      <c r="F39" s="120" t="s">
        <v>127</v>
      </c>
      <c r="G39" s="120" t="s">
        <v>128</v>
      </c>
      <c r="H39" s="120" t="s">
        <v>129</v>
      </c>
      <c r="I39" s="120" t="s">
        <v>130</v>
      </c>
      <c r="J39" s="120" t="s">
        <v>127</v>
      </c>
      <c r="K39" s="120" t="s">
        <v>128</v>
      </c>
      <c r="L39" s="120" t="s">
        <v>129</v>
      </c>
      <c r="M39" s="120" t="s">
        <v>130</v>
      </c>
      <c r="N39" s="120" t="s">
        <v>127</v>
      </c>
      <c r="O39" s="120" t="s">
        <v>128</v>
      </c>
      <c r="P39" s="120" t="s">
        <v>129</v>
      </c>
      <c r="Q39" s="120" t="s">
        <v>130</v>
      </c>
    </row>
    <row r="40" spans="1:17" ht="12.75" customHeight="1">
      <c r="A40" s="118" t="s">
        <v>69</v>
      </c>
      <c r="B40" s="6" t="s">
        <v>70</v>
      </c>
      <c r="C40" s="113">
        <v>140</v>
      </c>
      <c r="E40" s="121">
        <v>186</v>
      </c>
      <c r="F40" s="121">
        <v>101</v>
      </c>
      <c r="G40" s="121">
        <v>48</v>
      </c>
      <c r="H40" s="121">
        <v>16</v>
      </c>
      <c r="I40" s="121">
        <v>11</v>
      </c>
      <c r="J40" s="121">
        <v>2</v>
      </c>
      <c r="K40" s="121">
        <v>6</v>
      </c>
      <c r="L40" s="121">
        <v>2</v>
      </c>
      <c r="M40" s="121"/>
      <c r="N40" s="121"/>
      <c r="O40" s="121"/>
      <c r="P40" s="121"/>
      <c r="Q40" s="121"/>
    </row>
    <row r="41" spans="1:17" ht="12.75">
      <c r="A41" s="118" t="s">
        <v>71</v>
      </c>
      <c r="B41" s="6" t="s">
        <v>72</v>
      </c>
      <c r="C41" s="113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</row>
    <row r="42" spans="1:16" ht="12.75">
      <c r="A42" s="7"/>
      <c r="B42" s="7"/>
      <c r="C42" s="10"/>
      <c r="H42" s="11"/>
      <c r="I42" s="11"/>
      <c r="J42" s="11"/>
      <c r="O42" s="140"/>
      <c r="P42" s="140"/>
    </row>
    <row r="43" spans="2:16" ht="12.75">
      <c r="B43" s="7"/>
      <c r="C43" s="10"/>
      <c r="E43" s="16"/>
      <c r="F43" s="79"/>
      <c r="H43" s="9"/>
      <c r="I43" s="9"/>
      <c r="J43" s="110"/>
      <c r="K43" s="110"/>
      <c r="L43" s="110"/>
      <c r="M43" s="110"/>
      <c r="N43" s="110"/>
      <c r="O43" s="110"/>
      <c r="P43" s="9"/>
    </row>
    <row r="44" spans="1:16" ht="12.75">
      <c r="A44" s="117" t="s">
        <v>13</v>
      </c>
      <c r="B44" s="118" t="s">
        <v>67</v>
      </c>
      <c r="C44" s="116" t="s">
        <v>12</v>
      </c>
      <c r="G44" s="83"/>
      <c r="H44" s="8"/>
      <c r="I44" s="8"/>
      <c r="P44" s="9"/>
    </row>
    <row r="45" spans="1:16" ht="12.75">
      <c r="A45" s="118" t="s">
        <v>79</v>
      </c>
      <c r="B45" s="6" t="s">
        <v>73</v>
      </c>
      <c r="C45" s="113">
        <v>3</v>
      </c>
      <c r="D45" s="7"/>
      <c r="E45" s="83"/>
      <c r="F45" s="83"/>
      <c r="H45" s="10"/>
      <c r="K45" s="10"/>
      <c r="L45" s="85"/>
      <c r="M45" s="85"/>
      <c r="N45" s="10"/>
      <c r="O45" s="10"/>
      <c r="P45" s="10"/>
    </row>
    <row r="46" spans="1:16" ht="12.75">
      <c r="A46" s="118" t="s">
        <v>80</v>
      </c>
      <c r="B46" s="6" t="s">
        <v>74</v>
      </c>
      <c r="C46" s="113"/>
      <c r="D46" s="7"/>
      <c r="H46" s="11"/>
      <c r="I46" s="11"/>
      <c r="J46" s="11"/>
      <c r="P46" s="10"/>
    </row>
    <row r="47" spans="1:16" ht="12.75">
      <c r="A47" s="118" t="s">
        <v>81</v>
      </c>
      <c r="B47" s="6" t="s">
        <v>75</v>
      </c>
      <c r="C47" s="113"/>
      <c r="D47" s="7"/>
      <c r="E47" s="83"/>
      <c r="F47" s="83"/>
      <c r="G47" s="7"/>
      <c r="H47" s="11"/>
      <c r="I47" s="11"/>
      <c r="J47" s="135" t="s">
        <v>119</v>
      </c>
      <c r="K47" s="135"/>
      <c r="L47" s="135"/>
      <c r="M47" s="135"/>
      <c r="N47" s="135"/>
      <c r="O47" s="135"/>
      <c r="P47" s="10"/>
    </row>
    <row r="48" spans="1:16" ht="24.75" customHeight="1">
      <c r="A48" s="119" t="s">
        <v>76</v>
      </c>
      <c r="B48" s="6" t="s">
        <v>77</v>
      </c>
      <c r="C48" s="113"/>
      <c r="E48" s="83"/>
      <c r="F48" s="83"/>
      <c r="G48" s="78"/>
      <c r="H48" s="11"/>
      <c r="I48" s="11"/>
      <c r="J48" s="11"/>
      <c r="K48" s="10"/>
      <c r="L48" s="10"/>
      <c r="M48" s="10"/>
      <c r="N48" s="10"/>
      <c r="O48" s="10"/>
      <c r="P48" s="10"/>
    </row>
    <row r="49" spans="1:16" ht="12.75">
      <c r="A49" s="1"/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01" t="s">
        <v>145</v>
      </c>
      <c r="B50" s="102"/>
      <c r="C50" s="9"/>
      <c r="D50" s="102"/>
      <c r="E50" s="102"/>
      <c r="F50" s="102"/>
      <c r="G50" s="102"/>
      <c r="H50" s="102"/>
      <c r="I50" s="102"/>
      <c r="J50" s="1"/>
      <c r="K50" s="1"/>
      <c r="L50" s="1"/>
      <c r="M50" s="1"/>
      <c r="N50" s="1"/>
      <c r="O50" s="1"/>
      <c r="P50" s="1"/>
    </row>
    <row r="51" spans="1:16" ht="12.75">
      <c r="A51" s="150" t="s">
        <v>139</v>
      </c>
      <c r="B51" s="151" t="s">
        <v>67</v>
      </c>
      <c r="C51" s="152" t="s">
        <v>12</v>
      </c>
      <c r="D51" s="123"/>
      <c r="E51" s="122"/>
      <c r="F51" s="108"/>
      <c r="G51" s="108"/>
      <c r="H51" s="108"/>
      <c r="I51" s="108"/>
      <c r="J51" s="109"/>
      <c r="K51" s="106"/>
      <c r="L51" s="1"/>
      <c r="M51" s="1"/>
      <c r="N51" s="1"/>
      <c r="O51" s="1"/>
      <c r="P51" s="1"/>
    </row>
    <row r="52" spans="1:15" ht="62.25" customHeight="1">
      <c r="A52" s="150"/>
      <c r="B52" s="151"/>
      <c r="C52" s="152"/>
      <c r="D52" s="123"/>
      <c r="E52" s="27"/>
      <c r="F52" s="27"/>
      <c r="G52" s="27"/>
      <c r="H52" s="107"/>
      <c r="I52" s="107"/>
      <c r="J52" s="109"/>
      <c r="K52" s="80"/>
      <c r="L52" s="80"/>
      <c r="M52" s="80"/>
      <c r="N52" s="10"/>
      <c r="O52" s="10"/>
    </row>
    <row r="53" spans="1:10" ht="12.75" customHeight="1">
      <c r="A53" s="111" t="s">
        <v>142</v>
      </c>
      <c r="B53" s="112" t="s">
        <v>136</v>
      </c>
      <c r="C53" s="113"/>
      <c r="D53" s="10"/>
      <c r="E53" s="27"/>
      <c r="F53" s="27"/>
      <c r="G53" s="27"/>
      <c r="H53" s="10"/>
      <c r="I53" s="10"/>
      <c r="J53" s="110"/>
    </row>
    <row r="54" spans="1:16" ht="12.75">
      <c r="A54" s="111" t="s">
        <v>141</v>
      </c>
      <c r="B54" s="112" t="s">
        <v>137</v>
      </c>
      <c r="C54" s="113"/>
      <c r="D54" s="10"/>
      <c r="E54" s="27"/>
      <c r="F54" s="27"/>
      <c r="G54" s="27"/>
      <c r="H54" s="83"/>
      <c r="I54" s="10"/>
      <c r="K54" s="80"/>
      <c r="L54" s="80"/>
      <c r="M54" s="80"/>
      <c r="N54" s="80"/>
      <c r="O54" s="80"/>
      <c r="P54" s="80"/>
    </row>
    <row r="55" spans="1:16" ht="12.75">
      <c r="A55" s="114" t="s">
        <v>140</v>
      </c>
      <c r="B55" s="112" t="s">
        <v>138</v>
      </c>
      <c r="C55" s="113"/>
      <c r="D55" s="10"/>
      <c r="E55" s="27"/>
      <c r="F55" s="27"/>
      <c r="G55" s="27"/>
      <c r="H55" s="10"/>
      <c r="I55" s="10"/>
      <c r="K55" s="10"/>
      <c r="L55" s="85"/>
      <c r="M55" s="85"/>
      <c r="N55" s="10"/>
      <c r="O55" s="10"/>
      <c r="P55" s="1"/>
    </row>
    <row r="56" spans="1:16" ht="12.75">
      <c r="A56" s="114" t="s">
        <v>143</v>
      </c>
      <c r="B56" s="115" t="s">
        <v>144</v>
      </c>
      <c r="C56" s="113"/>
      <c r="D56" s="7"/>
      <c r="E56" s="7"/>
      <c r="J56" s="11"/>
      <c r="P56" s="1"/>
    </row>
    <row r="57" spans="11:15" ht="12.75">
      <c r="K57" s="80"/>
      <c r="L57" s="80"/>
      <c r="M57" s="80"/>
      <c r="N57" s="80"/>
      <c r="O57" s="10"/>
    </row>
    <row r="58" spans="1:16" ht="12.75">
      <c r="A58" s="27" t="s">
        <v>149</v>
      </c>
      <c r="B58" s="27"/>
      <c r="C58" s="161" t="s">
        <v>151</v>
      </c>
      <c r="D58" s="161"/>
      <c r="E58" s="161"/>
      <c r="F58" s="161"/>
      <c r="K58" s="162" t="s">
        <v>153</v>
      </c>
      <c r="L58" s="162"/>
      <c r="M58" s="162"/>
      <c r="N58" s="162"/>
      <c r="O58" s="162"/>
      <c r="P58" s="162"/>
    </row>
    <row r="60" spans="1:16" ht="12.75">
      <c r="A60" s="27" t="s">
        <v>150</v>
      </c>
      <c r="B60" s="27"/>
      <c r="C60" s="161" t="s">
        <v>152</v>
      </c>
      <c r="D60" s="161"/>
      <c r="E60" s="161"/>
      <c r="F60" s="161"/>
      <c r="K60" s="162" t="s">
        <v>154</v>
      </c>
      <c r="L60" s="162"/>
      <c r="M60" s="162"/>
      <c r="N60" s="162"/>
      <c r="O60" s="162"/>
      <c r="P60" s="162"/>
    </row>
  </sheetData>
  <sheetProtection/>
  <mergeCells count="34">
    <mergeCell ref="C58:F58"/>
    <mergeCell ref="C60:F60"/>
    <mergeCell ref="K60:P60"/>
    <mergeCell ref="K58:P58"/>
    <mergeCell ref="H4:H10"/>
    <mergeCell ref="E38:E39"/>
    <mergeCell ref="F38:I38"/>
    <mergeCell ref="D3:F3"/>
    <mergeCell ref="G3:G10"/>
    <mergeCell ref="D4:D10"/>
    <mergeCell ref="E4:E10"/>
    <mergeCell ref="F4:F10"/>
    <mergeCell ref="I4:I10"/>
    <mergeCell ref="A51:A52"/>
    <mergeCell ref="B51:B52"/>
    <mergeCell ref="C51:C52"/>
    <mergeCell ref="C3:C10"/>
    <mergeCell ref="A3:A10"/>
    <mergeCell ref="J47:O47"/>
    <mergeCell ref="M1:P1"/>
    <mergeCell ref="M5:M10"/>
    <mergeCell ref="O3:O10"/>
    <mergeCell ref="O42:P42"/>
    <mergeCell ref="P3:P10"/>
    <mergeCell ref="L4:M4"/>
    <mergeCell ref="H3:N3"/>
    <mergeCell ref="A1:I1"/>
    <mergeCell ref="B3:B10"/>
    <mergeCell ref="N4:N10"/>
    <mergeCell ref="N38:Q38"/>
    <mergeCell ref="L5:L10"/>
    <mergeCell ref="J38:M38"/>
    <mergeCell ref="J4:J10"/>
    <mergeCell ref="K4:K10"/>
  </mergeCells>
  <conditionalFormatting sqref="C12:F12">
    <cfRule type="expression" priority="1" dxfId="2" stopIfTrue="1">
      <formula>SUM(C$13:C$16)&gt;C$12</formula>
    </cfRule>
  </conditionalFormatting>
  <conditionalFormatting sqref="C17:F17 I17:N17 P17">
    <cfRule type="expression" priority="2" dxfId="2" stopIfTrue="1">
      <formula>C$18&gt;C$17</formula>
    </cfRule>
  </conditionalFormatting>
  <conditionalFormatting sqref="C19:F19 I19:N19 P19">
    <cfRule type="expression" priority="3" dxfId="2" stopIfTrue="1">
      <formula>C$20&gt;C$19</formula>
    </cfRule>
  </conditionalFormatting>
  <conditionalFormatting sqref="C22:F22 I22:N22 P22">
    <cfRule type="expression" priority="4" dxfId="2" stopIfTrue="1">
      <formula>SUM(C$23:C$24)&gt;C$22</formula>
    </cfRule>
  </conditionalFormatting>
  <conditionalFormatting sqref="C32:F32 I32:N32 P32">
    <cfRule type="expression" priority="5" dxfId="2" stopIfTrue="1">
      <formula>C$33&gt;C$32</formula>
    </cfRule>
  </conditionalFormatting>
  <conditionalFormatting sqref="C40:C41">
    <cfRule type="expression" priority="6" dxfId="0" stopIfTrue="1">
      <formula>$C40&gt;$C39</formula>
    </cfRule>
  </conditionalFormatting>
  <conditionalFormatting sqref="C26:F26 I26:N26 P26">
    <cfRule type="expression" priority="7" dxfId="2" stopIfTrue="1">
      <formula>SUM(C$27:C$30)&gt;C$26</formula>
    </cfRule>
  </conditionalFormatting>
  <conditionalFormatting sqref="G33:G34 G13:G16 G18 G20:G21 G23:G25 G27:G30">
    <cfRule type="expression" priority="8" dxfId="0" stopIfTrue="1">
      <formula>$C13+$D13+$E13+$F13&lt;&gt;$H13+$O13</formula>
    </cfRule>
  </conditionalFormatting>
  <conditionalFormatting sqref="G17">
    <cfRule type="expression" priority="9" dxfId="0" stopIfTrue="1">
      <formula>$C17+$D17+$E17+$F17&lt;&gt;$H17+$O17</formula>
    </cfRule>
    <cfRule type="expression" priority="10" dxfId="2" stopIfTrue="1">
      <formula>G$18&gt;G$17</formula>
    </cfRule>
  </conditionalFormatting>
  <conditionalFormatting sqref="H13:H16 H18 H20:H21 H23:H25 H33:H34 H27:H30">
    <cfRule type="cellIs" priority="11" dxfId="0" operator="notEqual" stopIfTrue="1">
      <formula>$N13+#REF!</formula>
    </cfRule>
  </conditionalFormatting>
  <conditionalFormatting sqref="H17">
    <cfRule type="cellIs" priority="12" dxfId="0" operator="notEqual" stopIfTrue="1">
      <formula>$N17+#REF!</formula>
    </cfRule>
    <cfRule type="expression" priority="13" dxfId="2" stopIfTrue="1">
      <formula>H$18&gt;H$17</formula>
    </cfRule>
  </conditionalFormatting>
  <conditionalFormatting sqref="G19">
    <cfRule type="expression" priority="14" dxfId="0" stopIfTrue="1">
      <formula>$C19+$D19+$E19+$F19&lt;&gt;$H19+$O19</formula>
    </cfRule>
    <cfRule type="expression" priority="15" dxfId="2" stopIfTrue="1">
      <formula>G$20&gt;G$19</formula>
    </cfRule>
  </conditionalFormatting>
  <conditionalFormatting sqref="H19">
    <cfRule type="cellIs" priority="16" dxfId="0" operator="notEqual" stopIfTrue="1">
      <formula>$N19+#REF!</formula>
    </cfRule>
    <cfRule type="expression" priority="17" dxfId="2" stopIfTrue="1">
      <formula>H$20&gt;H$19</formula>
    </cfRule>
  </conditionalFormatting>
  <conditionalFormatting sqref="G22">
    <cfRule type="expression" priority="18" dxfId="0" stopIfTrue="1">
      <formula>$C22+$D22+$E22+$F22&lt;&gt;$H22+$O22</formula>
    </cfRule>
    <cfRule type="expression" priority="19" dxfId="2" stopIfTrue="1">
      <formula>SUM(G$23:G$24)&gt;G$22</formula>
    </cfRule>
  </conditionalFormatting>
  <conditionalFormatting sqref="H22">
    <cfRule type="cellIs" priority="20" dxfId="0" operator="notEqual" stopIfTrue="1">
      <formula>$N22+#REF!</formula>
    </cfRule>
    <cfRule type="expression" priority="21" dxfId="2" stopIfTrue="1">
      <formula>SUM(H$23:H$24)&gt;H$22</formula>
    </cfRule>
  </conditionalFormatting>
  <conditionalFormatting sqref="H26">
    <cfRule type="cellIs" priority="22" dxfId="0" operator="notEqual" stopIfTrue="1">
      <formula>$N26+#REF!</formula>
    </cfRule>
    <cfRule type="expression" priority="23" dxfId="2" stopIfTrue="1">
      <formula>SUM(H$27:H$28)&gt;H$26</formula>
    </cfRule>
  </conditionalFormatting>
  <conditionalFormatting sqref="G26">
    <cfRule type="expression" priority="24" dxfId="0" stopIfTrue="1">
      <formula>$C26+$D26+$E26+$F26&lt;&gt;$H26+$O26</formula>
    </cfRule>
    <cfRule type="expression" priority="25" dxfId="2" stopIfTrue="1">
      <formula>SUM(G$27:G$28)&gt;G$26</formula>
    </cfRule>
  </conditionalFormatting>
  <conditionalFormatting sqref="G32">
    <cfRule type="expression" priority="26" dxfId="0" stopIfTrue="1">
      <formula>$C32+$D32+$E32+$F32&lt;&gt;$H32+$O32</formula>
    </cfRule>
    <cfRule type="expression" priority="27" dxfId="2" stopIfTrue="1">
      <formula>G$33&gt;G$32</formula>
    </cfRule>
  </conditionalFormatting>
  <conditionalFormatting sqref="H32">
    <cfRule type="cellIs" priority="28" dxfId="0" operator="notEqual" stopIfTrue="1">
      <formula>$N32+#REF!</formula>
    </cfRule>
    <cfRule type="expression" priority="29" dxfId="2" stopIfTrue="1">
      <formula>H$33&gt;H$32</formula>
    </cfRule>
  </conditionalFormatting>
  <conditionalFormatting sqref="H12">
    <cfRule type="cellIs" priority="30" dxfId="0" operator="notEqual" stopIfTrue="1">
      <formula>$N12+#REF!</formula>
    </cfRule>
    <cfRule type="expression" priority="31" dxfId="2" stopIfTrue="1">
      <formula>SUM(H$13:H$16)&gt;H$12</formula>
    </cfRule>
  </conditionalFormatting>
  <conditionalFormatting sqref="I12:P12 O13:O34">
    <cfRule type="expression" priority="32" dxfId="2" stopIfTrue="1">
      <formula>SUM(I$13:I$16)&gt;I$12</formula>
    </cfRule>
  </conditionalFormatting>
  <conditionalFormatting sqref="G12">
    <cfRule type="expression" priority="33" dxfId="1" stopIfTrue="1">
      <formula>$C12+$D12+$E12+$F12&lt;&gt;$H12+$O12</formula>
    </cfRule>
  </conditionalFormatting>
  <conditionalFormatting sqref="F1">
    <cfRule type="cellIs" priority="34" dxfId="0" operator="greaterThan" stopIfTrue="1">
      <formula>$D$11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I18:N18 P18">
      <formula1>I$17&gt;=I$18</formula1>
    </dataValidation>
    <dataValidation type="custom" allowBlank="1" showInputMessage="1" showErrorMessage="1" errorTitle="Грешка" error="Главата не е по-голямо или равно на В това число!" sqref="I20:N20 P20">
      <formula1>I$19&gt;=I$20</formula1>
    </dataValidation>
    <dataValidation type="custom" allowBlank="1" showInputMessage="1" showErrorMessage="1" errorTitle="Грешка" error="Главата не е по-голямо или равно на В това число!" sqref="I33:N33 P33">
      <formula1>I$32&gt;=I$33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85" r:id="rId1"/>
  <rowBreaks count="1" manualBreakCount="1">
    <brk id="3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Minprav</dc:creator>
  <cp:keywords/>
  <dc:description/>
  <cp:lastModifiedBy>JUSTICE1</cp:lastModifiedBy>
  <cp:lastPrinted>2010-07-01T06:19:34Z</cp:lastPrinted>
  <dcterms:created xsi:type="dcterms:W3CDTF">2003-09-02T12:22:22Z</dcterms:created>
  <dcterms:modified xsi:type="dcterms:W3CDTF">2014-01-10T06:54:34Z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